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lton\Filr\Mina filer\Hem\hpdisk\"/>
    </mc:Choice>
  </mc:AlternateContent>
  <xr:revisionPtr revIDLastSave="0" documentId="8_{C2494032-7269-4271-8CA8-30F2E702903F}" xr6:coauthVersionLast="45" xr6:coauthVersionMax="45" xr10:uidLastSave="{00000000-0000-0000-0000-000000000000}"/>
  <bookViews>
    <workbookView xWindow="3045" yWindow="3660" windowWidth="28800" windowHeight="15435" xr2:uid="{9A0AB191-CB02-41CF-AD6F-95611516314A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7" i="1" l="1"/>
  <c r="H26" i="1"/>
  <c r="H25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3" i="1"/>
  <c r="H4" i="1"/>
  <c r="H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tc={8A5AD08F-D220-409B-9B56-26969D4769A0}</author>
    <author>tc={93863C6A-AF79-486D-AA40-51EE23AD2F57}</author>
    <author>tc={F0FB05B5-60CC-42E9-811D-DA3BA1C500A0}</author>
  </authors>
  <commentList>
    <comment ref="G1" authorId="0" shapeId="0" xr:uid="{8A5AD08F-D220-409B-9B56-26969D4769A0}">
      <text>
        <t>[Trådad kommentar]
I din version av Excel kan du läsa den här trådade kommentaren, men eventuella ändringar i den tas bort om filen öppnas i en senare version av Excel. Läs mer: https://go.microsoft.com/fwlink/?linkid=870924
Kommentar:
    As per 20200915 ex vat</t>
      </text>
    </comment>
    <comment ref="E7" authorId="1" shapeId="0" xr:uid="{93863C6A-AF79-486D-AA40-51EE23AD2F57}">
      <text>
        <t>[Trådad kommentar]
I din version av Excel kan du läsa den här trådade kommentaren, men eventuella ändringar i den tas bort om filen öppnas i en senare version av Excel. Läs mer: https://go.microsoft.com/fwlink/?linkid=870924
Kommentar:
    Any suitable 3mm LED with Vf=2V, If= 20mA</t>
      </text>
    </comment>
    <comment ref="E12" authorId="2" shapeId="0" xr:uid="{F0FB05B5-60CC-42E9-811D-DA3BA1C500A0}">
      <text>
        <t>[Trådad kommentar]
I din version av Excel kan du läsa den här trådade kommentaren, men eventuella ändringar i den tas bort om filen öppnas i en senare version av Excel. Läs mer: https://go.microsoft.com/fwlink/?linkid=870924
Kommentar:
    Any suiable 0603 1% 1/10W will do</t>
      </text>
    </comment>
  </commentList>
</comments>
</file>

<file path=xl/sharedStrings.xml><?xml version="1.0" encoding="utf-8"?>
<sst xmlns="http://schemas.openxmlformats.org/spreadsheetml/2006/main" count="115" uniqueCount="85">
  <si>
    <t xml:space="preserve">    BT1</t>
  </si>
  <si>
    <t>CR2032</t>
  </si>
  <si>
    <t>Own:HARWIN_20mm_Holder</t>
  </si>
  <si>
    <t>~</t>
  </si>
  <si>
    <t>855-S8211-46R</t>
  </si>
  <si>
    <t>&gt;  C1, C2</t>
  </si>
  <si>
    <t>1u/25V X5R</t>
  </si>
  <si>
    <t>Capacitors_SMD:C_0805_HandSoldering</t>
  </si>
  <si>
    <t>81-GRM216R61E105KA2D</t>
  </si>
  <si>
    <t>&gt;  C4, C5, C7</t>
  </si>
  <si>
    <t>1u/25V</t>
  </si>
  <si>
    <t>&gt;  C3, C6, C8</t>
  </si>
  <si>
    <t>0,1u</t>
  </si>
  <si>
    <t>581-08053D104KAT2A</t>
  </si>
  <si>
    <t xml:space="preserve">    D1</t>
  </si>
  <si>
    <t>BAT754C</t>
  </si>
  <si>
    <t>TO_SOT_Packages_SMD:SOT-23</t>
  </si>
  <si>
    <t>771-BAT754C-T/R</t>
  </si>
  <si>
    <t xml:space="preserve">    D2</t>
  </si>
  <si>
    <t>Talk</t>
  </si>
  <si>
    <t>LEDs:LED_D3.0mm</t>
  </si>
  <si>
    <t>WP710A10ED</t>
  </si>
  <si>
    <t xml:space="preserve">    D3</t>
  </si>
  <si>
    <t>Listen</t>
  </si>
  <si>
    <t>604-WP710A10SYT</t>
  </si>
  <si>
    <t xml:space="preserve">    D4</t>
  </si>
  <si>
    <t>Disk ( 204-10 SURD/S530-A39</t>
  </si>
  <si>
    <t>604-WP710A10ID</t>
  </si>
  <si>
    <t>&gt;  H1, H2</t>
  </si>
  <si>
    <t>MountingHole</t>
  </si>
  <si>
    <t>Mounting_Holes:MountingHole_2.5mm</t>
  </si>
  <si>
    <t xml:space="preserve">    J1</t>
  </si>
  <si>
    <t>AUX</t>
  </si>
  <si>
    <t>Pin_Headers:Pin_Header_Straight_1x12_Pitch2.54mm</t>
  </si>
  <si>
    <t>&gt;  R1-R4</t>
  </si>
  <si>
    <t>1k8</t>
  </si>
  <si>
    <t>Resistors_SMD:R_0603_HandSoldering</t>
  </si>
  <si>
    <t>603-RT0603FRE071K8L</t>
  </si>
  <si>
    <t>&gt;  R5-R8</t>
  </si>
  <si>
    <t>3k3</t>
  </si>
  <si>
    <t>603-RT0603FRE073K3L</t>
  </si>
  <si>
    <t xml:space="preserve">    R9</t>
  </si>
  <si>
    <t>603-RT0603FRE10100RL</t>
  </si>
  <si>
    <t>&gt;  R10, R12, R13, R15, R16</t>
  </si>
  <si>
    <t>10k</t>
  </si>
  <si>
    <t>603-RT0603FRE0710KL</t>
  </si>
  <si>
    <t>&gt;  R11, R14</t>
  </si>
  <si>
    <t>47k</t>
  </si>
  <si>
    <t>603-RT0603FRE1347KL</t>
  </si>
  <si>
    <t xml:space="preserve">    SW1</t>
  </si>
  <si>
    <t>Up</t>
  </si>
  <si>
    <t>Buttons_Switches_SMD:SW_SPST_B3S-1000</t>
  </si>
  <si>
    <t>612-TL3301AF160RG</t>
  </si>
  <si>
    <t xml:space="preserve">    SW2</t>
  </si>
  <si>
    <t>Dn</t>
  </si>
  <si>
    <t xml:space="preserve">    SW3</t>
  </si>
  <si>
    <t>Enter</t>
  </si>
  <si>
    <t xml:space="preserve">    U1</t>
  </si>
  <si>
    <t>MIC5504-3.3YM5</t>
  </si>
  <si>
    <t>TO_SOT_Packages_SMD:SOT-23-5_HandSoldering</t>
  </si>
  <si>
    <t>http://ww1.microchip.com/downloads/en/DeviceDoc/MIC550X.pdf</t>
  </si>
  <si>
    <t>998-MIC5504-3.3YM5TR</t>
  </si>
  <si>
    <t xml:space="preserve">    U2</t>
  </si>
  <si>
    <t>NHD-C0216CZ</t>
  </si>
  <si>
    <t>Own:NHD-C0216CZ</t>
  </si>
  <si>
    <t>763-C0216CZ-FSWFBW3V</t>
  </si>
  <si>
    <t xml:space="preserve">    U3</t>
  </si>
  <si>
    <t>DS2417</t>
  </si>
  <si>
    <t>Own:TSOC6</t>
  </si>
  <si>
    <t>700-DS2417P</t>
  </si>
  <si>
    <t xml:space="preserve">    U4</t>
  </si>
  <si>
    <t>Housings_SOIC:SOIC-16_3.9x9.9mm_Pitch1.27mm</t>
  </si>
  <si>
    <t>http://www.intersil.com/content/dam/Intersil/documents/cd40/cd4017bms-22bms.pdf</t>
  </si>
  <si>
    <t xml:space="preserve">    Y1</t>
  </si>
  <si>
    <t>C002RX32.76K-EPB</t>
  </si>
  <si>
    <t>Crystals:Crystal_C26-LF_d2.1mm_l6.5mm_Horizontal</t>
  </si>
  <si>
    <t>732-C002RX32.76K-EPB</t>
  </si>
  <si>
    <t>Mouser</t>
  </si>
  <si>
    <t>Qty</t>
  </si>
  <si>
    <t>Price</t>
  </si>
  <si>
    <t>771-HCT4017D652</t>
  </si>
  <si>
    <t>VAT</t>
  </si>
  <si>
    <t>Footprint</t>
  </si>
  <si>
    <t>Component</t>
  </si>
  <si>
    <t>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</si>
</sst>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sz val="9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2" fontId="0" fillId="0" borderId="0" xfId="0" applyNumberFormat="1"/>
    <xf numFmtId="0" fontId="3" fillId="0" borderId="0" xfId="0" applyFont="1"/>
    <xf numFmtId="0" fontId="1" fillId="2" borderId="0" xfId="0" applyFont="1" applyFill="1"/>
    <xf numFmtId="2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nders Gustafsson" id="{F58E37B4-A2EF-451C-A178-D7AE3C5B3487}" userId="S::anders.gustafsson@pedago.se::d336beaf-e420-4495-bac9-a74b903c0d33" providerId="AD"/>
</personList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1" dT="2020-09-13T11:09:52.27" personId="{F58E37B4-A2EF-451C-A178-D7AE3C5B3487}" id="{8A5AD08F-D220-409B-9B56-26969D4769A0}">
    <text>As per 20200915 ex vat</text>
  </threadedComment>
  <threadedComment ref="E7" dT="2020-09-13T11:24:03.52" personId="{F58E37B4-A2EF-451C-A178-D7AE3C5B3487}" id="{93863C6A-AF79-486D-AA40-51EE23AD2F57}">
    <text>Any suitable 3mm LED with Vf=2V, If= 20mA</text>
  </threadedComment>
  <threadedComment ref="E12" dT="2020-09-13T11:23:23.01" personId="{F58E37B4-A2EF-451C-A178-D7AE3C5B3487}" id="{F0FB05B5-60CC-42E9-811D-DA3BA1C500A0}">
    <text>Any suiable 0603 1% 1/10W will do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9665D-D0CD-4EF7-9516-22D170A46077}">
  <dimension ref="A1:I27"/>
  <sheetViews>
    <sheetView tabSelected="1" workbookViewId="0">
      <selection sqref="A1:H1"/>
    </sheetView>
  </sheetViews>
  <sheetFormatPr defaultRowHeight="15" x14ac:dyDescent="0.25"/>
  <cols>
    <col min="1" max="1" width="26.7109375" customWidth="1"/>
    <col min="2" max="2" width="21.140625" customWidth="1"/>
    <col min="3" max="3" width="54" customWidth="1"/>
    <col min="4" max="4" width="14.28515625" customWidth="1"/>
    <col min="5" max="5" width="21.28515625" customWidth="1"/>
    <col min="7" max="8" width="9.140625" style="1"/>
  </cols>
  <sheetData>
    <row r="1" spans="1:8" x14ac:dyDescent="0.25">
      <c r="A1" s="3" t="s">
        <v>83</v>
      </c>
      <c r="B1" s="3" t="s">
        <v>84</v>
      </c>
      <c r="C1" s="3" t="s">
        <v>82</v>
      </c>
      <c r="D1" s="3"/>
      <c r="E1" s="3" t="s">
        <v>77</v>
      </c>
      <c r="F1" s="3" t="s">
        <v>78</v>
      </c>
      <c r="G1" s="4" t="s">
        <v>79</v>
      </c>
      <c r="H1" s="4"/>
    </row>
    <row r="2" spans="1:8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>
        <v>1</v>
      </c>
      <c r="G2" s="1">
        <v>0.75</v>
      </c>
      <c r="H2" s="1">
        <f>F2*G2</f>
        <v>0.75</v>
      </c>
    </row>
    <row r="3" spans="1:8" x14ac:dyDescent="0.25">
      <c r="A3" t="s">
        <v>5</v>
      </c>
      <c r="B3" t="s">
        <v>6</v>
      </c>
      <c r="C3" t="s">
        <v>7</v>
      </c>
      <c r="D3" t="s">
        <v>3</v>
      </c>
      <c r="E3" t="s">
        <v>8</v>
      </c>
      <c r="F3">
        <v>2</v>
      </c>
      <c r="G3" s="1">
        <v>0.10199999999999999</v>
      </c>
      <c r="H3" s="1">
        <f t="shared" ref="H3:H24" si="0">F3*G3</f>
        <v>0.20399999999999999</v>
      </c>
    </row>
    <row r="4" spans="1:8" x14ac:dyDescent="0.25">
      <c r="A4" t="s">
        <v>9</v>
      </c>
      <c r="B4" t="s">
        <v>10</v>
      </c>
      <c r="C4" t="s">
        <v>7</v>
      </c>
      <c r="D4" t="s">
        <v>3</v>
      </c>
      <c r="E4" t="s">
        <v>8</v>
      </c>
      <c r="F4">
        <v>3</v>
      </c>
      <c r="G4" s="1">
        <v>0.10199999999999999</v>
      </c>
      <c r="H4" s="1">
        <f t="shared" si="0"/>
        <v>0.30599999999999999</v>
      </c>
    </row>
    <row r="5" spans="1:8" x14ac:dyDescent="0.25">
      <c r="A5" t="s">
        <v>11</v>
      </c>
      <c r="B5" t="s">
        <v>12</v>
      </c>
      <c r="C5" t="s">
        <v>7</v>
      </c>
      <c r="D5" t="s">
        <v>3</v>
      </c>
      <c r="E5" t="s">
        <v>13</v>
      </c>
      <c r="F5">
        <v>3</v>
      </c>
      <c r="G5" s="1">
        <v>0.21199999999999999</v>
      </c>
      <c r="H5" s="1">
        <f t="shared" si="0"/>
        <v>0.63600000000000001</v>
      </c>
    </row>
    <row r="6" spans="1:8" x14ac:dyDescent="0.25">
      <c r="A6" t="s">
        <v>14</v>
      </c>
      <c r="B6" t="s">
        <v>15</v>
      </c>
      <c r="C6" t="s">
        <v>16</v>
      </c>
      <c r="E6" t="s">
        <v>17</v>
      </c>
      <c r="F6">
        <v>1</v>
      </c>
      <c r="G6" s="1">
        <v>0.3</v>
      </c>
      <c r="H6" s="1">
        <f t="shared" si="0"/>
        <v>0.3</v>
      </c>
    </row>
    <row r="7" spans="1:8" x14ac:dyDescent="0.25">
      <c r="A7" t="s">
        <v>18</v>
      </c>
      <c r="B7" t="s">
        <v>19</v>
      </c>
      <c r="C7" t="s">
        <v>20</v>
      </c>
      <c r="D7" t="s">
        <v>3</v>
      </c>
      <c r="E7" t="s">
        <v>21</v>
      </c>
      <c r="F7">
        <v>1</v>
      </c>
      <c r="G7" s="1">
        <v>0.373</v>
      </c>
      <c r="H7" s="1">
        <f t="shared" si="0"/>
        <v>0.373</v>
      </c>
    </row>
    <row r="8" spans="1:8" x14ac:dyDescent="0.25">
      <c r="A8" t="s">
        <v>22</v>
      </c>
      <c r="B8" t="s">
        <v>23</v>
      </c>
      <c r="C8" t="s">
        <v>20</v>
      </c>
      <c r="D8" t="s">
        <v>3</v>
      </c>
      <c r="E8" t="s">
        <v>24</v>
      </c>
      <c r="F8">
        <v>1</v>
      </c>
      <c r="G8" s="1">
        <v>0.373</v>
      </c>
      <c r="H8" s="1">
        <f t="shared" si="0"/>
        <v>0.373</v>
      </c>
    </row>
    <row r="9" spans="1:8" x14ac:dyDescent="0.25">
      <c r="A9" t="s">
        <v>25</v>
      </c>
      <c r="B9" t="s">
        <v>26</v>
      </c>
      <c r="C9" t="s">
        <v>20</v>
      </c>
      <c r="D9" t="s">
        <v>3</v>
      </c>
      <c r="E9" t="s">
        <v>27</v>
      </c>
      <c r="F9">
        <v>1</v>
      </c>
      <c r="G9" s="1">
        <v>0.373</v>
      </c>
      <c r="H9" s="1">
        <f t="shared" si="0"/>
        <v>0.373</v>
      </c>
    </row>
    <row r="10" spans="1:8" x14ac:dyDescent="0.25">
      <c r="A10" t="s">
        <v>28</v>
      </c>
      <c r="B10" t="s">
        <v>29</v>
      </c>
      <c r="C10" t="s">
        <v>30</v>
      </c>
      <c r="D10" t="s">
        <v>3</v>
      </c>
      <c r="F10">
        <v>2</v>
      </c>
      <c r="H10" s="1">
        <f t="shared" si="0"/>
        <v>0</v>
      </c>
    </row>
    <row r="11" spans="1:8" x14ac:dyDescent="0.25">
      <c r="A11" t="s">
        <v>31</v>
      </c>
      <c r="B11" t="s">
        <v>32</v>
      </c>
      <c r="C11" t="s">
        <v>33</v>
      </c>
      <c r="D11" t="s">
        <v>3</v>
      </c>
      <c r="F11">
        <v>1</v>
      </c>
      <c r="H11" s="1">
        <f t="shared" si="0"/>
        <v>0</v>
      </c>
    </row>
    <row r="12" spans="1:8" x14ac:dyDescent="0.25">
      <c r="A12" t="s">
        <v>34</v>
      </c>
      <c r="B12" t="s">
        <v>35</v>
      </c>
      <c r="C12" t="s">
        <v>36</v>
      </c>
      <c r="D12" t="s">
        <v>3</v>
      </c>
      <c r="E12" t="s">
        <v>37</v>
      </c>
      <c r="F12">
        <v>4</v>
      </c>
      <c r="G12" s="1">
        <v>0.161</v>
      </c>
      <c r="H12" s="1">
        <f t="shared" si="0"/>
        <v>0.64400000000000002</v>
      </c>
    </row>
    <row r="13" spans="1:8" x14ac:dyDescent="0.25">
      <c r="A13" t="s">
        <v>38</v>
      </c>
      <c r="B13" t="s">
        <v>39</v>
      </c>
      <c r="C13" t="s">
        <v>36</v>
      </c>
      <c r="D13" t="s">
        <v>3</v>
      </c>
      <c r="E13" t="s">
        <v>40</v>
      </c>
      <c r="F13">
        <v>4</v>
      </c>
      <c r="G13" s="1">
        <v>0.161</v>
      </c>
      <c r="H13" s="1">
        <f t="shared" si="0"/>
        <v>0.64400000000000002</v>
      </c>
    </row>
    <row r="14" spans="1:8" x14ac:dyDescent="0.25">
      <c r="A14" t="s">
        <v>41</v>
      </c>
      <c r="B14">
        <v>100</v>
      </c>
      <c r="C14" t="s">
        <v>36</v>
      </c>
      <c r="D14" t="s">
        <v>3</v>
      </c>
      <c r="E14" t="s">
        <v>42</v>
      </c>
      <c r="F14">
        <v>1</v>
      </c>
      <c r="G14" s="1">
        <v>0.161</v>
      </c>
      <c r="H14" s="1">
        <f t="shared" si="0"/>
        <v>0.161</v>
      </c>
    </row>
    <row r="15" spans="1:8" x14ac:dyDescent="0.25">
      <c r="A15" t="s">
        <v>43</v>
      </c>
      <c r="B15" t="s">
        <v>44</v>
      </c>
      <c r="C15" t="s">
        <v>36</v>
      </c>
      <c r="D15" t="s">
        <v>3</v>
      </c>
      <c r="E15" t="s">
        <v>45</v>
      </c>
      <c r="F15">
        <v>5</v>
      </c>
      <c r="G15" s="1">
        <v>0.161</v>
      </c>
      <c r="H15" s="1">
        <f t="shared" si="0"/>
        <v>0.80500000000000005</v>
      </c>
    </row>
    <row r="16" spans="1:8" x14ac:dyDescent="0.25">
      <c r="A16" t="s">
        <v>46</v>
      </c>
      <c r="B16" t="s">
        <v>47</v>
      </c>
      <c r="C16" t="s">
        <v>36</v>
      </c>
      <c r="D16" t="s">
        <v>3</v>
      </c>
      <c r="E16" t="s">
        <v>48</v>
      </c>
      <c r="F16">
        <v>2</v>
      </c>
      <c r="G16" s="1">
        <v>0.161</v>
      </c>
      <c r="H16" s="1">
        <f t="shared" si="0"/>
        <v>0.32200000000000001</v>
      </c>
    </row>
    <row r="17" spans="1:9" x14ac:dyDescent="0.25">
      <c r="A17" t="s">
        <v>49</v>
      </c>
      <c r="B17" t="s">
        <v>50</v>
      </c>
      <c r="C17" t="s">
        <v>51</v>
      </c>
      <c r="D17" t="s">
        <v>3</v>
      </c>
      <c r="E17" t="s">
        <v>52</v>
      </c>
      <c r="F17">
        <v>1</v>
      </c>
      <c r="G17" s="1">
        <v>0.83899999999999997</v>
      </c>
      <c r="H17" s="1">
        <f t="shared" si="0"/>
        <v>0.83899999999999997</v>
      </c>
    </row>
    <row r="18" spans="1:9" x14ac:dyDescent="0.25">
      <c r="A18" t="s">
        <v>53</v>
      </c>
      <c r="B18" t="s">
        <v>54</v>
      </c>
      <c r="C18" t="s">
        <v>51</v>
      </c>
      <c r="D18" t="s">
        <v>3</v>
      </c>
      <c r="E18" t="s">
        <v>52</v>
      </c>
      <c r="F18">
        <v>1</v>
      </c>
      <c r="G18" s="1">
        <v>0.83899999999999997</v>
      </c>
      <c r="H18" s="1">
        <f t="shared" si="0"/>
        <v>0.83899999999999997</v>
      </c>
    </row>
    <row r="19" spans="1:9" x14ac:dyDescent="0.25">
      <c r="A19" t="s">
        <v>55</v>
      </c>
      <c r="B19" t="s">
        <v>56</v>
      </c>
      <c r="C19" t="s">
        <v>51</v>
      </c>
      <c r="D19" t="s">
        <v>3</v>
      </c>
      <c r="E19" t="s">
        <v>52</v>
      </c>
      <c r="F19">
        <v>1</v>
      </c>
      <c r="G19" s="1">
        <v>0.83899999999999997</v>
      </c>
      <c r="H19" s="1">
        <f t="shared" si="0"/>
        <v>0.83899999999999997</v>
      </c>
    </row>
    <row r="20" spans="1:9" x14ac:dyDescent="0.25">
      <c r="A20" t="s">
        <v>57</v>
      </c>
      <c r="B20" t="s">
        <v>58</v>
      </c>
      <c r="C20" t="s">
        <v>59</v>
      </c>
      <c r="D20" t="s">
        <v>60</v>
      </c>
      <c r="E20" t="s">
        <v>61</v>
      </c>
      <c r="F20">
        <v>1</v>
      </c>
      <c r="G20" s="1">
        <v>9.2999999999999999E-2</v>
      </c>
      <c r="H20" s="1">
        <f t="shared" si="0"/>
        <v>9.2999999999999999E-2</v>
      </c>
    </row>
    <row r="21" spans="1:9" x14ac:dyDescent="0.25">
      <c r="A21" t="s">
        <v>62</v>
      </c>
      <c r="B21" t="s">
        <v>63</v>
      </c>
      <c r="C21" t="s">
        <v>64</v>
      </c>
      <c r="E21" t="s">
        <v>65</v>
      </c>
      <c r="F21">
        <v>1</v>
      </c>
      <c r="G21" s="1">
        <v>9.81</v>
      </c>
      <c r="H21" s="1">
        <f t="shared" si="0"/>
        <v>9.81</v>
      </c>
    </row>
    <row r="22" spans="1:9" x14ac:dyDescent="0.25">
      <c r="A22" t="s">
        <v>66</v>
      </c>
      <c r="B22" t="s">
        <v>67</v>
      </c>
      <c r="C22" t="s">
        <v>68</v>
      </c>
      <c r="E22" t="s">
        <v>69</v>
      </c>
      <c r="F22">
        <v>1</v>
      </c>
      <c r="G22" s="1">
        <v>2.12</v>
      </c>
      <c r="H22" s="1">
        <f t="shared" si="0"/>
        <v>2.12</v>
      </c>
    </row>
    <row r="23" spans="1:9" x14ac:dyDescent="0.25">
      <c r="A23" t="s">
        <v>70</v>
      </c>
      <c r="B23">
        <v>4017</v>
      </c>
      <c r="C23" t="s">
        <v>71</v>
      </c>
      <c r="D23" t="s">
        <v>72</v>
      </c>
      <c r="E23" s="2" t="s">
        <v>80</v>
      </c>
      <c r="F23">
        <v>1</v>
      </c>
      <c r="G23" s="1">
        <v>0.745</v>
      </c>
      <c r="H23" s="1">
        <f t="shared" si="0"/>
        <v>0.745</v>
      </c>
    </row>
    <row r="24" spans="1:9" x14ac:dyDescent="0.25">
      <c r="A24" t="s">
        <v>73</v>
      </c>
      <c r="B24" t="s">
        <v>74</v>
      </c>
      <c r="C24" t="s">
        <v>75</v>
      </c>
      <c r="D24" t="s">
        <v>3</v>
      </c>
      <c r="E24" t="s">
        <v>76</v>
      </c>
      <c r="F24">
        <v>1</v>
      </c>
      <c r="G24" s="1">
        <v>0.45700000000000002</v>
      </c>
      <c r="H24" s="1">
        <f t="shared" si="0"/>
        <v>0.45700000000000002</v>
      </c>
    </row>
    <row r="25" spans="1:9" x14ac:dyDescent="0.25">
      <c r="H25" s="1">
        <f>SUM(H2:H24)</f>
        <v>21.633000000000003</v>
      </c>
    </row>
    <row r="26" spans="1:9" x14ac:dyDescent="0.25">
      <c r="H26" s="1">
        <f>H25*0.25</f>
        <v>5.4082500000000007</v>
      </c>
      <c r="I26" t="s">
        <v>81</v>
      </c>
    </row>
    <row r="27" spans="1:9" x14ac:dyDescent="0.25">
      <c r="H27" s="1">
        <f>H25+H26</f>
        <v>27.041250000000005</v>
      </c>
    </row>
  </sheetData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Dalton</dc:creator>
  <cp:lastModifiedBy>Dalton</cp:lastModifiedBy>
  <dcterms:created xsi:type="dcterms:W3CDTF">2020-09-13T11:03:14Z</dcterms:created>
  <dcterms:modified xsi:type="dcterms:W3CDTF">2020-09-13T11:25:16Z</dcterms:modified>
</cp:coreProperties>
</file>